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200C7BC2-9A04-4C0D-A64D-6207CD4C10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fecciones" sheetId="5" r:id="rId1"/>
    <sheet name="Hechos" sheetId="6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 l="1"/>
  <c r="B16" i="6"/>
  <c r="B15" i="6"/>
  <c r="B14" i="6"/>
  <c r="B13" i="6"/>
  <c r="B12" i="6"/>
  <c r="B40" i="5" l="1"/>
  <c r="B57" i="6"/>
  <c r="C56" i="6" s="1"/>
  <c r="C38" i="5" l="1"/>
  <c r="C39" i="5"/>
  <c r="C52" i="6"/>
  <c r="C54" i="6"/>
  <c r="C53" i="6"/>
  <c r="C55" i="6"/>
  <c r="C40" i="5" l="1"/>
  <c r="C57" i="6"/>
</calcChain>
</file>

<file path=xl/sharedStrings.xml><?xml version="1.0" encoding="utf-8"?>
<sst xmlns="http://schemas.openxmlformats.org/spreadsheetml/2006/main" count="149" uniqueCount="44">
  <si>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</si>
  <si>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</si>
  <si>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</si>
  <si>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</si>
  <si>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</si>
  <si>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</si>
  <si>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>CANTIDAD</t>
  </si>
  <si>
    <t xml:space="preserve">  CANTIDAD</t>
  </si>
  <si>
    <t xml:space="preserve">      AFECCIONES</t>
  </si>
  <si>
    <r>
      <t>Recuperaciones</t>
    </r>
    <r>
      <rPr>
        <sz val="11"/>
        <color theme="1"/>
        <rFont val="Calibri"/>
        <family val="2"/>
        <scheme val="minor"/>
      </rPr>
      <t xml:space="preserve"> de cadáveres</t>
    </r>
  </si>
  <si>
    <r>
      <t>Accidentes</t>
    </r>
    <r>
      <rPr>
        <sz val="11"/>
        <color theme="1"/>
        <rFont val="Calibri"/>
        <family val="2"/>
        <scheme val="minor"/>
      </rPr>
      <t xml:space="preserve"> de tránsito</t>
    </r>
  </si>
  <si>
    <t>Incendios</t>
  </si>
  <si>
    <t>Sismos</t>
  </si>
  <si>
    <r>
      <t>Otras</t>
    </r>
    <r>
      <rPr>
        <sz val="11"/>
        <color theme="1"/>
        <rFont val="Calibri"/>
        <family val="2"/>
        <scheme val="minor"/>
      </rPr>
      <t xml:space="preserve"> novedades</t>
    </r>
  </si>
  <si>
    <r>
      <t>Desbordamientos</t>
    </r>
    <r>
      <rPr>
        <sz val="11"/>
        <color theme="1"/>
        <rFont val="Calibri"/>
        <family val="2"/>
        <scheme val="minor"/>
      </rPr>
      <t xml:space="preserve"> de ríos</t>
    </r>
  </si>
  <si>
    <r>
      <t>Caídas</t>
    </r>
    <r>
      <rPr>
        <sz val="11"/>
        <color theme="1"/>
        <rFont val="Calibri"/>
        <family val="2"/>
        <scheme val="minor"/>
      </rPr>
      <t xml:space="preserve"> de árboles</t>
    </r>
  </si>
  <si>
    <r>
      <t>Deslizamientos</t>
    </r>
    <r>
      <rPr>
        <sz val="11"/>
        <color theme="1"/>
        <rFont val="Calibri"/>
        <family val="2"/>
        <scheme val="minor"/>
      </rPr>
      <t xml:space="preserve"> de tierra</t>
    </r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</si>
  <si>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      MES</t>
    </r>
  </si>
  <si>
    <t xml:space="preserve">        MES</t>
  </si>
  <si>
    <t>Viviendas afectadas (inundadas, anegadas, colapsada)</t>
  </si>
  <si>
    <t>Personas Lesionadas</t>
  </si>
  <si>
    <t xml:space="preserve">   ACCIÓN E INCIDENCIA</t>
  </si>
  <si>
    <t>Inundaciones Urbanas</t>
  </si>
  <si>
    <t>Búsqueda y Rescate</t>
  </si>
  <si>
    <t>Atenciones Prehospitalaria</t>
  </si>
  <si>
    <t>Aumento de Cauce</t>
  </si>
  <si>
    <t>TOTAL</t>
  </si>
  <si>
    <t>PORCENTAJE</t>
  </si>
  <si>
    <t>DATOS DE LAS INCIDENCIAS - SALA DE SITUACIONES</t>
  </si>
  <si>
    <t>AÑO</t>
  </si>
  <si>
    <t>OCTUBRE</t>
  </si>
  <si>
    <t>NOVIEMBRE</t>
  </si>
  <si>
    <t>DICIEMBRE</t>
  </si>
  <si>
    <t>OPERATIVO NAVIDAD - 2022</t>
  </si>
  <si>
    <t>OPERATIVO NAVIDEÑO - 2022</t>
  </si>
  <si>
    <t>Asistencia Prehospitalaria</t>
  </si>
  <si>
    <t>Accidente de Transito</t>
  </si>
  <si>
    <t>Intoxicación Alcocholica</t>
  </si>
  <si>
    <t>Intoxicación Alimenticia</t>
  </si>
  <si>
    <t>Otras novedades</t>
  </si>
  <si>
    <t xml:space="preserve"> AÑO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</si>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</sst>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9" fontId="1" fillId="2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>
      <alignment horizontal="center"/>
    </xf>
    <xf numFmtId="0" fontId="0" fillId="0" borderId="1" xfId="0" applyFill="1" applyBorder="1"/>
    <xf numFmtId="9" fontId="0" fillId="0" borderId="1" xfId="3" applyFont="1" applyBorder="1"/>
    <xf numFmtId="0" fontId="2" fillId="2" borderId="1" xfId="0" applyFont="1" applyFill="1" applyBorder="1" applyAlignment="1">
      <alignment horizontal="right"/>
    </xf>
    <xf numFmtId="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9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0" fillId="0" borderId="4" xfId="0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99061</xdr:rowOff>
    </xdr:from>
    <xdr:to>
      <xdr:col>0</xdr:col>
      <xdr:colOff>712121</xdr:colOff>
      <xdr:row>5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1"/>
          <a:ext cx="712121" cy="685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689582</xdr:colOff>
      <xdr:row>0</xdr:row>
      <xdr:rowOff>83821</xdr:rowOff>
    </xdr:from>
    <xdr:to>
      <xdr:col>6</xdr:col>
      <xdr:colOff>201930</xdr:colOff>
      <xdr:row>5</xdr:row>
      <xdr:rowOff>121921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11062" y="83821"/>
          <a:ext cx="1097308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160020</xdr:rowOff>
    </xdr:from>
    <xdr:to>
      <xdr:col>0</xdr:col>
      <xdr:colOff>827512</xdr:colOff>
      <xdr:row>8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525780</xdr:colOff>
      <xdr:row>3</xdr:row>
      <xdr:rowOff>0</xdr:rowOff>
    </xdr:from>
    <xdr:to>
      <xdr:col>6</xdr:col>
      <xdr:colOff>148590</xdr:colOff>
      <xdr:row>8</xdr:row>
      <xdr:rowOff>133985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2158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ADISTICAS\MIGUEL\Data%20Estadisticas%20de%20Hechos%20y%20Afecciones%20OCT%20-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ruda de Hechos"/>
      <sheetName val="Data Cruda de Afecciones "/>
      <sheetName val="Data de la Variables "/>
    </sheetNames>
    <sheetDataSet>
      <sheetData sheetId="0">
        <row r="82">
          <cell r="B82">
            <v>9</v>
          </cell>
        </row>
        <row r="83">
          <cell r="B83">
            <v>5</v>
          </cell>
        </row>
        <row r="84">
          <cell r="B84">
            <v>4</v>
          </cell>
        </row>
        <row r="106">
          <cell r="B106">
            <v>11</v>
          </cell>
        </row>
        <row r="113">
          <cell r="B113">
            <v>13</v>
          </cell>
          <cell r="C113">
            <v>10</v>
          </cell>
        </row>
        <row r="116">
          <cell r="B116">
            <v>2</v>
          </cell>
          <cell r="C116">
            <v>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E39" sqref="E39:F39"/>
    </sheetView>
  </sheetViews>
  <sheetFormatPr baseColWidth="10" defaultRowHeight="15" x14ac:dyDescent="0.25"/>
  <cols>
    <col min="1" max="1" width="48.5703125" customWidth="1"/>
    <col min="10" max="10" width="29.42578125" bestFit="1" customWidth="1"/>
  </cols>
  <sheetData>
    <row r="1" spans="1:6" x14ac:dyDescent="0.25">
      <c r="A1" s="1"/>
      <c r="B1" s="1"/>
      <c r="C1" s="1"/>
      <c r="D1" s="1"/>
    </row>
    <row r="2" spans="1:6" x14ac:dyDescent="0.25">
      <c r="A2" s="19" t="s">
        <v>28</v>
      </c>
      <c r="B2" s="19"/>
      <c r="C2" s="19"/>
      <c r="D2" s="19"/>
      <c r="E2" s="19"/>
      <c r="F2" s="19"/>
    </row>
    <row r="3" spans="1:6" x14ac:dyDescent="0.25">
      <c r="A3" s="19"/>
      <c r="B3" s="19"/>
      <c r="C3" s="19"/>
      <c r="D3" s="19"/>
      <c r="E3" s="1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19"/>
      <c r="B6" s="19"/>
      <c r="C6" s="19"/>
      <c r="D6" s="19"/>
      <c r="E6" s="19"/>
      <c r="F6" s="19"/>
    </row>
    <row r="7" spans="1:6" x14ac:dyDescent="0.25">
      <c r="A7" s="19"/>
      <c r="B7" s="19"/>
      <c r="C7" s="19"/>
      <c r="D7" s="19"/>
      <c r="E7" s="19"/>
      <c r="F7" s="19"/>
    </row>
    <row r="8" spans="1:6" x14ac:dyDescent="0.25">
      <c r="A8" s="4" t="s">
        <v>8</v>
      </c>
      <c r="B8" s="4" t="s">
        <v>7</v>
      </c>
      <c r="C8" s="6" t="s">
        <v>18</v>
      </c>
      <c r="D8" s="20" t="s">
        <v>40</v>
      </c>
      <c r="E8" s="20"/>
      <c r="F8" s="20"/>
    </row>
    <row r="9" spans="1:6" x14ac:dyDescent="0.25">
      <c r="A9" s="17" t="s">
        <v>30</v>
      </c>
      <c r="B9" s="17"/>
      <c r="C9" s="17"/>
      <c r="D9" s="17"/>
      <c r="E9" s="17"/>
      <c r="F9" s="17"/>
    </row>
    <row r="10" spans="1:6" x14ac:dyDescent="0.25">
      <c r="A10" s="2" t="s">
        <v>20</v>
      </c>
      <c r="B10" s="3">
        <v>27</v>
      </c>
      <c r="C10" s="3" t="s">
        <v>41</v>
      </c>
      <c r="D10" s="18">
        <v>2022</v>
      </c>
      <c r="E10" s="18"/>
      <c r="F10" s="18"/>
    </row>
    <row r="11" spans="1:6" x14ac:dyDescent="0.25">
      <c r="A11" s="2" t="s">
        <v>0</v>
      </c>
      <c r="B11" s="3">
        <v>16</v>
      </c>
      <c r="C11" s="15" t="s">
        <v>41</v>
      </c>
      <c r="D11" s="18">
        <v>2022</v>
      </c>
      <c r="E11" s="18"/>
      <c r="F11" s="18"/>
    </row>
    <row r="12" spans="1:6" x14ac:dyDescent="0.25">
      <c r="A12" s="2" t="s">
        <v>1</v>
      </c>
      <c r="B12" s="3">
        <v>7</v>
      </c>
      <c r="C12" s="15" t="s">
        <v>41</v>
      </c>
      <c r="D12" s="18">
        <v>2022</v>
      </c>
      <c r="E12" s="18"/>
      <c r="F12" s="18"/>
    </row>
    <row r="13" spans="1:6" x14ac:dyDescent="0.25">
      <c r="A13" s="2" t="s">
        <v>2</v>
      </c>
      <c r="B13" s="3">
        <v>0</v>
      </c>
      <c r="C13" s="15" t="s">
        <v>41</v>
      </c>
      <c r="D13" s="18">
        <v>2022</v>
      </c>
      <c r="E13" s="18"/>
      <c r="F13" s="18"/>
    </row>
    <row r="14" spans="1:6" x14ac:dyDescent="0.25">
      <c r="A14" s="2" t="s">
        <v>3</v>
      </c>
      <c r="B14" s="3">
        <v>0</v>
      </c>
      <c r="C14" s="15" t="s">
        <v>41</v>
      </c>
      <c r="D14" s="18">
        <v>2022</v>
      </c>
      <c r="E14" s="18"/>
      <c r="F14" s="18"/>
    </row>
    <row r="15" spans="1:6" x14ac:dyDescent="0.25">
      <c r="A15" s="2" t="s">
        <v>19</v>
      </c>
      <c r="B15" s="3">
        <v>107</v>
      </c>
      <c r="C15" s="15" t="s">
        <v>41</v>
      </c>
      <c r="D15" s="18">
        <v>2022</v>
      </c>
      <c r="E15" s="18"/>
      <c r="F15" s="18"/>
    </row>
    <row r="16" spans="1:6" x14ac:dyDescent="0.25">
      <c r="A16" s="2" t="s">
        <v>4</v>
      </c>
      <c r="B16" s="3">
        <v>1</v>
      </c>
      <c r="C16" s="15" t="s">
        <v>41</v>
      </c>
      <c r="D16" s="18">
        <v>2022</v>
      </c>
      <c r="E16" s="18"/>
      <c r="F16" s="18"/>
    </row>
    <row r="17" spans="1:6" x14ac:dyDescent="0.25">
      <c r="A17" s="2" t="s">
        <v>5</v>
      </c>
      <c r="B17" s="3">
        <v>25</v>
      </c>
      <c r="C17" s="15" t="s">
        <v>41</v>
      </c>
      <c r="D17" s="18">
        <v>2022</v>
      </c>
      <c r="E17" s="18"/>
      <c r="F17" s="18"/>
    </row>
    <row r="18" spans="1:6" x14ac:dyDescent="0.25">
      <c r="A18" s="17" t="s">
        <v>31</v>
      </c>
      <c r="B18" s="17"/>
      <c r="C18" s="17"/>
      <c r="D18" s="17"/>
      <c r="E18" s="17"/>
      <c r="F18" s="17"/>
    </row>
    <row r="19" spans="1:6" x14ac:dyDescent="0.25">
      <c r="A19" s="2" t="s">
        <v>20</v>
      </c>
      <c r="B19" s="3">
        <v>13</v>
      </c>
      <c r="C19" s="3" t="s">
        <v>42</v>
      </c>
      <c r="D19" s="18">
        <v>2022</v>
      </c>
      <c r="E19" s="18"/>
      <c r="F19" s="18"/>
    </row>
    <row r="20" spans="1:6" x14ac:dyDescent="0.25">
      <c r="A20" s="2" t="s">
        <v>0</v>
      </c>
      <c r="B20" s="3">
        <v>14</v>
      </c>
      <c r="C20" s="15" t="s">
        <v>42</v>
      </c>
      <c r="D20" s="18">
        <v>2022</v>
      </c>
      <c r="E20" s="18"/>
      <c r="F20" s="18"/>
    </row>
    <row r="21" spans="1:6" x14ac:dyDescent="0.25">
      <c r="A21" s="2" t="s">
        <v>1</v>
      </c>
      <c r="B21" s="3">
        <v>2</v>
      </c>
      <c r="C21" s="15" t="s">
        <v>42</v>
      </c>
      <c r="D21" s="18">
        <v>2022</v>
      </c>
      <c r="E21" s="18"/>
      <c r="F21" s="18"/>
    </row>
    <row r="22" spans="1:6" x14ac:dyDescent="0.25">
      <c r="A22" s="2" t="s">
        <v>2</v>
      </c>
      <c r="B22" s="3">
        <v>131</v>
      </c>
      <c r="C22" s="15" t="s">
        <v>42</v>
      </c>
      <c r="D22" s="18">
        <v>2022</v>
      </c>
      <c r="E22" s="18"/>
      <c r="F22" s="18"/>
    </row>
    <row r="23" spans="1:6" x14ac:dyDescent="0.25">
      <c r="A23" s="2" t="s">
        <v>3</v>
      </c>
      <c r="B23" s="3">
        <v>0</v>
      </c>
      <c r="C23" s="15" t="s">
        <v>42</v>
      </c>
      <c r="D23" s="18">
        <v>2022</v>
      </c>
      <c r="E23" s="18"/>
      <c r="F23" s="18"/>
    </row>
    <row r="24" spans="1:6" x14ac:dyDescent="0.25">
      <c r="A24" s="2" t="s">
        <v>19</v>
      </c>
      <c r="B24" s="3">
        <v>323</v>
      </c>
      <c r="C24" s="15" t="s">
        <v>42</v>
      </c>
      <c r="D24" s="18">
        <v>2022</v>
      </c>
      <c r="E24" s="18"/>
      <c r="F24" s="18"/>
    </row>
    <row r="25" spans="1:6" x14ac:dyDescent="0.25">
      <c r="A25" s="2" t="s">
        <v>4</v>
      </c>
      <c r="B25" s="3">
        <v>0</v>
      </c>
      <c r="C25" s="15" t="s">
        <v>42</v>
      </c>
      <c r="D25" s="18">
        <v>2022</v>
      </c>
      <c r="E25" s="18"/>
      <c r="F25" s="18"/>
    </row>
    <row r="26" spans="1:6" x14ac:dyDescent="0.25">
      <c r="A26" s="2" t="s">
        <v>5</v>
      </c>
      <c r="B26" s="3">
        <v>7</v>
      </c>
      <c r="C26" s="15" t="s">
        <v>42</v>
      </c>
      <c r="D26" s="18">
        <v>2022</v>
      </c>
      <c r="E26" s="18"/>
      <c r="F26" s="18"/>
    </row>
    <row r="27" spans="1:6" x14ac:dyDescent="0.25">
      <c r="A27" s="17" t="s">
        <v>32</v>
      </c>
      <c r="B27" s="17"/>
      <c r="C27" s="17"/>
      <c r="D27" s="17"/>
      <c r="E27" s="17"/>
      <c r="F27" s="17"/>
    </row>
    <row r="28" spans="1:6" x14ac:dyDescent="0.25">
      <c r="A28" s="2" t="s">
        <v>20</v>
      </c>
      <c r="B28" s="3">
        <v>27</v>
      </c>
      <c r="C28" s="3" t="s">
        <v>43</v>
      </c>
      <c r="D28" s="18">
        <v>2022</v>
      </c>
      <c r="E28" s="18"/>
      <c r="F28" s="18"/>
    </row>
    <row r="29" spans="1:6" x14ac:dyDescent="0.25">
      <c r="A29" s="2" t="s">
        <v>0</v>
      </c>
      <c r="B29" s="3">
        <v>10</v>
      </c>
      <c r="C29" s="15" t="s">
        <v>43</v>
      </c>
      <c r="D29" s="18">
        <v>2022</v>
      </c>
      <c r="E29" s="18"/>
      <c r="F29" s="18"/>
    </row>
    <row r="30" spans="1:6" x14ac:dyDescent="0.25">
      <c r="A30" s="2" t="s">
        <v>1</v>
      </c>
      <c r="B30" s="3">
        <v>6</v>
      </c>
      <c r="C30" s="15" t="s">
        <v>43</v>
      </c>
      <c r="D30" s="18">
        <v>2022</v>
      </c>
      <c r="E30" s="18"/>
      <c r="F30" s="18"/>
    </row>
    <row r="31" spans="1:6" x14ac:dyDescent="0.25">
      <c r="A31" s="2" t="s">
        <v>2</v>
      </c>
      <c r="B31" s="3">
        <v>0</v>
      </c>
      <c r="C31" s="15" t="s">
        <v>43</v>
      </c>
      <c r="D31" s="18">
        <v>2022</v>
      </c>
      <c r="E31" s="18"/>
      <c r="F31" s="18"/>
    </row>
    <row r="32" spans="1:6" x14ac:dyDescent="0.25">
      <c r="A32" s="2" t="s">
        <v>3</v>
      </c>
      <c r="B32" s="3">
        <v>0</v>
      </c>
      <c r="C32" s="15" t="s">
        <v>43</v>
      </c>
      <c r="D32" s="18">
        <v>2022</v>
      </c>
      <c r="E32" s="18"/>
      <c r="F32" s="18"/>
    </row>
    <row r="33" spans="1:6" x14ac:dyDescent="0.25">
      <c r="A33" s="2" t="s">
        <v>19</v>
      </c>
      <c r="B33" s="3">
        <v>0</v>
      </c>
      <c r="C33" s="15" t="s">
        <v>43</v>
      </c>
      <c r="D33" s="18">
        <v>2022</v>
      </c>
      <c r="E33" s="18"/>
      <c r="F33" s="18"/>
    </row>
    <row r="34" spans="1:6" x14ac:dyDescent="0.25">
      <c r="A34" s="2" t="s">
        <v>4</v>
      </c>
      <c r="B34" s="3">
        <v>0</v>
      </c>
      <c r="C34" s="15" t="s">
        <v>43</v>
      </c>
      <c r="D34" s="18">
        <v>2022</v>
      </c>
      <c r="E34" s="18"/>
      <c r="F34" s="18"/>
    </row>
    <row r="35" spans="1:6" x14ac:dyDescent="0.25">
      <c r="A35" s="2" t="s">
        <v>5</v>
      </c>
      <c r="B35" s="3">
        <v>0</v>
      </c>
      <c r="C35" s="15" t="s">
        <v>43</v>
      </c>
      <c r="D35" s="18">
        <v>2022</v>
      </c>
      <c r="E35" s="18"/>
      <c r="F35" s="18"/>
    </row>
    <row r="36" spans="1:6" x14ac:dyDescent="0.25">
      <c r="A36" s="17" t="s">
        <v>33</v>
      </c>
      <c r="B36" s="17"/>
      <c r="C36" s="17"/>
      <c r="D36" s="17"/>
      <c r="E36" s="17"/>
      <c r="F36" s="17"/>
    </row>
    <row r="37" spans="1:6" x14ac:dyDescent="0.25">
      <c r="A37" s="23"/>
      <c r="B37" s="25"/>
      <c r="C37" s="26" t="s">
        <v>27</v>
      </c>
      <c r="D37" s="23"/>
      <c r="E37" s="25"/>
      <c r="F37" s="24"/>
    </row>
    <row r="38" spans="1:6" x14ac:dyDescent="0.25">
      <c r="A38" s="8" t="s">
        <v>20</v>
      </c>
      <c r="B38" s="3">
        <v>79</v>
      </c>
      <c r="C38" s="9">
        <f>B38/B40</f>
        <v>0.92941176470588238</v>
      </c>
      <c r="D38" s="3"/>
      <c r="E38" s="18">
        <v>2022</v>
      </c>
      <c r="F38" s="18"/>
    </row>
    <row r="39" spans="1:6" x14ac:dyDescent="0.25">
      <c r="A39" s="8" t="s">
        <v>0</v>
      </c>
      <c r="B39" s="3">
        <v>6</v>
      </c>
      <c r="C39" s="9">
        <f>B39/B40</f>
        <v>7.0588235294117646E-2</v>
      </c>
      <c r="D39" s="3"/>
      <c r="E39" s="18">
        <v>2022</v>
      </c>
      <c r="F39" s="18"/>
    </row>
    <row r="40" spans="1:6" x14ac:dyDescent="0.25">
      <c r="A40" s="10" t="s">
        <v>26</v>
      </c>
      <c r="B40" s="4">
        <f>SUM(B38:B39)</f>
        <v>85</v>
      </c>
      <c r="C40" s="11">
        <f>SUM(C38:C39)</f>
        <v>1</v>
      </c>
      <c r="D40" s="2"/>
      <c r="E40" s="16"/>
      <c r="F40" s="16"/>
    </row>
  </sheetData>
  <mergeCells count="33">
    <mergeCell ref="A2:F7"/>
    <mergeCell ref="D8:F8"/>
    <mergeCell ref="A9:F9"/>
    <mergeCell ref="D10:F10"/>
    <mergeCell ref="D11:F11"/>
    <mergeCell ref="D34:F34"/>
    <mergeCell ref="D23:F23"/>
    <mergeCell ref="D12:F12"/>
    <mergeCell ref="D13:F13"/>
    <mergeCell ref="D14:F14"/>
    <mergeCell ref="D15:F15"/>
    <mergeCell ref="D16:F16"/>
    <mergeCell ref="D17:F17"/>
    <mergeCell ref="A18:F18"/>
    <mergeCell ref="D19:F19"/>
    <mergeCell ref="D20:F20"/>
    <mergeCell ref="D21:F21"/>
    <mergeCell ref="D22:F22"/>
    <mergeCell ref="D29:F29"/>
    <mergeCell ref="D30:F30"/>
    <mergeCell ref="D31:F31"/>
    <mergeCell ref="D32:F32"/>
    <mergeCell ref="D33:F33"/>
    <mergeCell ref="D24:F24"/>
    <mergeCell ref="D25:F25"/>
    <mergeCell ref="D26:F26"/>
    <mergeCell ref="A27:F27"/>
    <mergeCell ref="D28:F28"/>
    <mergeCell ref="E40:F40"/>
    <mergeCell ref="A36:F36"/>
    <mergeCell ref="E38:F38"/>
    <mergeCell ref="E39:F39"/>
    <mergeCell ref="D35:F35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57"/>
  <sheetViews>
    <sheetView zoomScaleNormal="100" workbookViewId="0">
      <selection activeCell="D47" sqref="D47:F47"/>
    </sheetView>
  </sheetViews>
  <sheetFormatPr baseColWidth="10" defaultRowHeight="15" x14ac:dyDescent="0.25"/>
  <cols>
    <col min="1" max="1" width="30.85546875" customWidth="1"/>
  </cols>
  <sheetData>
    <row r="4" spans="1:6" x14ac:dyDescent="0.25">
      <c r="A4" s="19" t="s">
        <v>28</v>
      </c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19"/>
      <c r="B6" s="19"/>
      <c r="C6" s="19"/>
      <c r="D6" s="19"/>
      <c r="E6" s="19"/>
      <c r="F6" s="19"/>
    </row>
    <row r="7" spans="1:6" x14ac:dyDescent="0.25">
      <c r="A7" s="19"/>
      <c r="B7" s="19"/>
      <c r="C7" s="19"/>
      <c r="D7" s="19"/>
      <c r="E7" s="19"/>
      <c r="F7" s="19"/>
    </row>
    <row r="8" spans="1:6" x14ac:dyDescent="0.25">
      <c r="A8" s="19"/>
      <c r="B8" s="19"/>
      <c r="C8" s="19"/>
      <c r="D8" s="19"/>
      <c r="E8" s="19"/>
      <c r="F8" s="19"/>
    </row>
    <row r="9" spans="1:6" x14ac:dyDescent="0.25">
      <c r="A9" s="19"/>
      <c r="B9" s="19"/>
      <c r="C9" s="19"/>
      <c r="D9" s="19"/>
      <c r="E9" s="19"/>
      <c r="F9" s="19"/>
    </row>
    <row r="10" spans="1:6" x14ac:dyDescent="0.25">
      <c r="A10" s="4" t="s">
        <v>21</v>
      </c>
      <c r="B10" s="4" t="s">
        <v>6</v>
      </c>
      <c r="C10" s="5" t="s">
        <v>17</v>
      </c>
      <c r="D10" s="22" t="s">
        <v>29</v>
      </c>
      <c r="E10" s="22"/>
      <c r="F10" s="22"/>
    </row>
    <row r="11" spans="1:6" x14ac:dyDescent="0.25">
      <c r="A11" s="17" t="s">
        <v>30</v>
      </c>
      <c r="B11" s="17"/>
      <c r="C11" s="17"/>
      <c r="D11" s="17"/>
      <c r="E11" s="17"/>
      <c r="F11" s="17"/>
    </row>
    <row r="12" spans="1:6" x14ac:dyDescent="0.25">
      <c r="A12" s="2" t="s">
        <v>9</v>
      </c>
      <c r="B12" s="14">
        <f>'[1]Data Cruda de Hechos'!$B$113+'[1]Data Cruda de Hechos'!$B$116</f>
        <v>15</v>
      </c>
      <c r="C12" s="3" t="s">
        <v>41</v>
      </c>
      <c r="D12" s="18">
        <v>2022</v>
      </c>
      <c r="E12" s="18"/>
      <c r="F12" s="18"/>
    </row>
    <row r="13" spans="1:6" x14ac:dyDescent="0.25">
      <c r="A13" s="2" t="s">
        <v>10</v>
      </c>
      <c r="B13" s="14">
        <f>'[1]Data Cruda de Hechos'!$B$82</f>
        <v>9</v>
      </c>
      <c r="C13" s="15" t="s">
        <v>41</v>
      </c>
      <c r="D13" s="18">
        <v>2022</v>
      </c>
      <c r="E13" s="18"/>
      <c r="F13" s="18"/>
    </row>
    <row r="14" spans="1:6" x14ac:dyDescent="0.25">
      <c r="A14" s="2" t="s">
        <v>11</v>
      </c>
      <c r="B14" s="14">
        <f>'[1]Data Cruda de Hechos'!$B$83</f>
        <v>5</v>
      </c>
      <c r="C14" s="15" t="s">
        <v>41</v>
      </c>
      <c r="D14" s="18">
        <v>2022</v>
      </c>
      <c r="E14" s="18"/>
      <c r="F14" s="18"/>
    </row>
    <row r="15" spans="1:6" x14ac:dyDescent="0.25">
      <c r="A15" s="2" t="s">
        <v>22</v>
      </c>
      <c r="B15" s="14">
        <f>'[1]Data Cruda de Hechos'!$B$84</f>
        <v>4</v>
      </c>
      <c r="C15" s="15" t="s">
        <v>41</v>
      </c>
      <c r="D15" s="18">
        <v>2022</v>
      </c>
      <c r="E15" s="18"/>
      <c r="F15" s="18"/>
    </row>
    <row r="16" spans="1:6" x14ac:dyDescent="0.25">
      <c r="A16" s="2" t="s">
        <v>23</v>
      </c>
      <c r="B16" s="14">
        <f>'[1]Data Cruda de Hechos'!$B$106</f>
        <v>11</v>
      </c>
      <c r="C16" s="15" t="s">
        <v>41</v>
      </c>
      <c r="D16" s="18">
        <v>2022</v>
      </c>
      <c r="E16" s="18"/>
      <c r="F16" s="18"/>
    </row>
    <row r="17" spans="1:6" x14ac:dyDescent="0.25">
      <c r="A17" s="2" t="s">
        <v>12</v>
      </c>
      <c r="B17" s="14">
        <v>2</v>
      </c>
      <c r="C17" s="15" t="s">
        <v>41</v>
      </c>
      <c r="D17" s="18">
        <v>2022</v>
      </c>
      <c r="E17" s="18"/>
      <c r="F17" s="18"/>
    </row>
    <row r="18" spans="1:6" x14ac:dyDescent="0.25">
      <c r="A18" s="2" t="s">
        <v>13</v>
      </c>
      <c r="B18" s="14">
        <v>147</v>
      </c>
      <c r="C18" s="15" t="s">
        <v>41</v>
      </c>
      <c r="D18" s="18">
        <v>2022</v>
      </c>
      <c r="E18" s="18"/>
      <c r="F18" s="18"/>
    </row>
    <row r="19" spans="1:6" x14ac:dyDescent="0.25">
      <c r="A19" s="2" t="s">
        <v>14</v>
      </c>
      <c r="B19" s="14">
        <v>37</v>
      </c>
      <c r="C19" s="15" t="s">
        <v>41</v>
      </c>
      <c r="D19" s="18">
        <v>2022</v>
      </c>
      <c r="E19" s="18"/>
      <c r="F19" s="18"/>
    </row>
    <row r="20" spans="1:6" x14ac:dyDescent="0.25">
      <c r="A20" s="2" t="s">
        <v>15</v>
      </c>
      <c r="B20" s="14">
        <v>12</v>
      </c>
      <c r="C20" s="15" t="s">
        <v>41</v>
      </c>
      <c r="D20" s="18">
        <v>2022</v>
      </c>
      <c r="E20" s="18"/>
      <c r="F20" s="18"/>
    </row>
    <row r="21" spans="1:6" x14ac:dyDescent="0.25">
      <c r="A21" s="2" t="s">
        <v>24</v>
      </c>
      <c r="B21" s="14">
        <v>0</v>
      </c>
      <c r="C21" s="15" t="s">
        <v>41</v>
      </c>
      <c r="D21" s="18">
        <v>2022</v>
      </c>
      <c r="E21" s="18"/>
      <c r="F21" s="18"/>
    </row>
    <row r="22" spans="1:6" x14ac:dyDescent="0.25">
      <c r="A22" s="2" t="s">
        <v>16</v>
      </c>
      <c r="B22" s="14">
        <v>2</v>
      </c>
      <c r="C22" s="15" t="s">
        <v>41</v>
      </c>
      <c r="D22" s="18">
        <v>2022</v>
      </c>
      <c r="E22" s="18"/>
      <c r="F22" s="18"/>
    </row>
    <row r="23" spans="1:6" x14ac:dyDescent="0.25">
      <c r="A23" s="2" t="s">
        <v>25</v>
      </c>
      <c r="B23" s="14">
        <v>5</v>
      </c>
      <c r="C23" s="15" t="s">
        <v>41</v>
      </c>
      <c r="D23" s="18">
        <v>2022</v>
      </c>
      <c r="E23" s="18"/>
      <c r="F23" s="18"/>
    </row>
    <row r="24" spans="1:6" x14ac:dyDescent="0.25">
      <c r="A24" s="17" t="s">
        <v>31</v>
      </c>
      <c r="B24" s="17"/>
      <c r="C24" s="17"/>
      <c r="D24" s="17"/>
      <c r="E24" s="17"/>
      <c r="F24" s="17"/>
    </row>
    <row r="25" spans="1:6" x14ac:dyDescent="0.25">
      <c r="A25" s="2" t="s">
        <v>9</v>
      </c>
      <c r="B25" s="14">
        <f>'[1]Data Cruda de Hechos'!$C$113+'[1]Data Cruda de Hechos'!$C$116</f>
        <v>13</v>
      </c>
      <c r="C25" s="3" t="s">
        <v>42</v>
      </c>
      <c r="D25" s="18">
        <v>2022</v>
      </c>
      <c r="E25" s="18"/>
      <c r="F25" s="18"/>
    </row>
    <row r="26" spans="1:6" x14ac:dyDescent="0.25">
      <c r="A26" s="2" t="s">
        <v>10</v>
      </c>
      <c r="B26" s="14">
        <v>6</v>
      </c>
      <c r="C26" s="15" t="s">
        <v>42</v>
      </c>
      <c r="D26" s="18">
        <v>2022</v>
      </c>
      <c r="E26" s="18"/>
      <c r="F26" s="18"/>
    </row>
    <row r="27" spans="1:6" x14ac:dyDescent="0.25">
      <c r="A27" s="2" t="s">
        <v>11</v>
      </c>
      <c r="B27" s="14">
        <v>3</v>
      </c>
      <c r="C27" s="15" t="s">
        <v>42</v>
      </c>
      <c r="D27" s="18">
        <v>2022</v>
      </c>
      <c r="E27" s="18"/>
      <c r="F27" s="18"/>
    </row>
    <row r="28" spans="1:6" x14ac:dyDescent="0.25">
      <c r="A28" s="2" t="s">
        <v>22</v>
      </c>
      <c r="B28" s="14">
        <v>21</v>
      </c>
      <c r="C28" s="15" t="s">
        <v>42</v>
      </c>
      <c r="D28" s="18">
        <v>2022</v>
      </c>
      <c r="E28" s="18"/>
      <c r="F28" s="18"/>
    </row>
    <row r="29" spans="1:6" x14ac:dyDescent="0.25">
      <c r="A29" s="2" t="s">
        <v>23</v>
      </c>
      <c r="B29" s="14">
        <v>6</v>
      </c>
      <c r="C29" s="15" t="s">
        <v>42</v>
      </c>
      <c r="D29" s="18">
        <v>2022</v>
      </c>
      <c r="E29" s="18"/>
      <c r="F29" s="18"/>
    </row>
    <row r="30" spans="1:6" x14ac:dyDescent="0.25">
      <c r="A30" s="2" t="s">
        <v>12</v>
      </c>
      <c r="B30" s="14">
        <v>1</v>
      </c>
      <c r="C30" s="15" t="s">
        <v>42</v>
      </c>
      <c r="D30" s="18">
        <v>2022</v>
      </c>
      <c r="E30" s="18"/>
      <c r="F30" s="18"/>
    </row>
    <row r="31" spans="1:6" x14ac:dyDescent="0.25">
      <c r="A31" s="2" t="s">
        <v>13</v>
      </c>
      <c r="B31" s="14">
        <v>225</v>
      </c>
      <c r="C31" s="15" t="s">
        <v>42</v>
      </c>
      <c r="D31" s="18">
        <v>2022</v>
      </c>
      <c r="E31" s="18"/>
      <c r="F31" s="18"/>
    </row>
    <row r="32" spans="1:6" x14ac:dyDescent="0.25">
      <c r="A32" s="2" t="s">
        <v>14</v>
      </c>
      <c r="B32" s="14">
        <v>36</v>
      </c>
      <c r="C32" s="15" t="s">
        <v>42</v>
      </c>
      <c r="D32" s="18">
        <v>2022</v>
      </c>
      <c r="E32" s="18"/>
      <c r="F32" s="18"/>
    </row>
    <row r="33" spans="1:6" x14ac:dyDescent="0.25">
      <c r="A33" s="2" t="s">
        <v>15</v>
      </c>
      <c r="B33" s="14">
        <v>3</v>
      </c>
      <c r="C33" s="15" t="s">
        <v>42</v>
      </c>
      <c r="D33" s="18">
        <v>2022</v>
      </c>
      <c r="E33" s="18"/>
      <c r="F33" s="18"/>
    </row>
    <row r="34" spans="1:6" x14ac:dyDescent="0.25">
      <c r="A34" s="2" t="s">
        <v>24</v>
      </c>
      <c r="B34" s="14">
        <v>0</v>
      </c>
      <c r="C34" s="15" t="s">
        <v>42</v>
      </c>
      <c r="D34" s="18">
        <v>2022</v>
      </c>
      <c r="E34" s="18"/>
      <c r="F34" s="18"/>
    </row>
    <row r="35" spans="1:6" x14ac:dyDescent="0.25">
      <c r="A35" s="2" t="s">
        <v>16</v>
      </c>
      <c r="B35" s="14">
        <v>17</v>
      </c>
      <c r="C35" s="15" t="s">
        <v>42</v>
      </c>
      <c r="D35" s="18">
        <v>2022</v>
      </c>
      <c r="E35" s="18"/>
      <c r="F35" s="18"/>
    </row>
    <row r="36" spans="1:6" x14ac:dyDescent="0.25">
      <c r="A36" s="2" t="s">
        <v>25</v>
      </c>
      <c r="B36" s="14">
        <v>21</v>
      </c>
      <c r="C36" s="15" t="s">
        <v>42</v>
      </c>
      <c r="D36" s="18">
        <v>2022</v>
      </c>
      <c r="E36" s="18"/>
      <c r="F36" s="18"/>
    </row>
    <row r="37" spans="1:6" x14ac:dyDescent="0.25">
      <c r="A37" s="17" t="s">
        <v>32</v>
      </c>
      <c r="B37" s="17"/>
      <c r="C37" s="17"/>
      <c r="D37" s="17"/>
      <c r="E37" s="17"/>
      <c r="F37" s="17"/>
    </row>
    <row r="38" spans="1:6" x14ac:dyDescent="0.25">
      <c r="A38" s="2" t="s">
        <v>9</v>
      </c>
      <c r="B38" s="14">
        <v>4</v>
      </c>
      <c r="C38" s="3" t="s">
        <v>43</v>
      </c>
      <c r="D38" s="18">
        <v>2022</v>
      </c>
      <c r="E38" s="18"/>
      <c r="F38" s="18"/>
    </row>
    <row r="39" spans="1:6" x14ac:dyDescent="0.25">
      <c r="A39" s="2" t="s">
        <v>10</v>
      </c>
      <c r="B39" s="14">
        <v>10</v>
      </c>
      <c r="C39" s="15" t="s">
        <v>43</v>
      </c>
      <c r="D39" s="18">
        <v>2022</v>
      </c>
      <c r="E39" s="18"/>
      <c r="F39" s="18"/>
    </row>
    <row r="40" spans="1:6" x14ac:dyDescent="0.25">
      <c r="A40" s="2" t="s">
        <v>11</v>
      </c>
      <c r="B40" s="14">
        <v>7</v>
      </c>
      <c r="C40" s="15" t="s">
        <v>43</v>
      </c>
      <c r="D40" s="18">
        <v>2022</v>
      </c>
      <c r="E40" s="18"/>
      <c r="F40" s="18"/>
    </row>
    <row r="41" spans="1:6" x14ac:dyDescent="0.25">
      <c r="A41" s="2" t="s">
        <v>22</v>
      </c>
      <c r="B41" s="14">
        <v>0</v>
      </c>
      <c r="C41" s="15" t="s">
        <v>43</v>
      </c>
      <c r="D41" s="18">
        <v>2022</v>
      </c>
      <c r="E41" s="18"/>
      <c r="F41" s="18"/>
    </row>
    <row r="42" spans="1:6" x14ac:dyDescent="0.25">
      <c r="A42" s="2" t="s">
        <v>23</v>
      </c>
      <c r="B42" s="14">
        <v>9</v>
      </c>
      <c r="C42" s="15" t="s">
        <v>43</v>
      </c>
      <c r="D42" s="18">
        <v>2022</v>
      </c>
      <c r="E42" s="18"/>
      <c r="F42" s="18"/>
    </row>
    <row r="43" spans="1:6" x14ac:dyDescent="0.25">
      <c r="A43" s="2" t="s">
        <v>12</v>
      </c>
      <c r="B43" s="14">
        <v>1</v>
      </c>
      <c r="C43" s="15" t="s">
        <v>43</v>
      </c>
      <c r="D43" s="18">
        <v>2022</v>
      </c>
      <c r="E43" s="18"/>
      <c r="F43" s="18"/>
    </row>
    <row r="44" spans="1:6" x14ac:dyDescent="0.25">
      <c r="A44" s="2" t="s">
        <v>13</v>
      </c>
      <c r="B44" s="14">
        <v>106</v>
      </c>
      <c r="C44" s="15" t="s">
        <v>43</v>
      </c>
      <c r="D44" s="18">
        <v>2022</v>
      </c>
      <c r="E44" s="18"/>
      <c r="F44" s="18"/>
    </row>
    <row r="45" spans="1:6" x14ac:dyDescent="0.25">
      <c r="A45" s="2" t="s">
        <v>14</v>
      </c>
      <c r="B45" s="14">
        <v>0</v>
      </c>
      <c r="C45" s="15" t="s">
        <v>43</v>
      </c>
      <c r="D45" s="18">
        <v>2022</v>
      </c>
      <c r="E45" s="18"/>
      <c r="F45" s="18"/>
    </row>
    <row r="46" spans="1:6" x14ac:dyDescent="0.25">
      <c r="A46" s="2" t="s">
        <v>15</v>
      </c>
      <c r="B46" s="14">
        <v>0</v>
      </c>
      <c r="C46" s="15" t="s">
        <v>43</v>
      </c>
      <c r="D46" s="18">
        <v>2022</v>
      </c>
      <c r="E46" s="18"/>
      <c r="F46" s="18"/>
    </row>
    <row r="47" spans="1:6" x14ac:dyDescent="0.25">
      <c r="A47" s="2" t="s">
        <v>24</v>
      </c>
      <c r="B47" s="14">
        <v>0</v>
      </c>
      <c r="C47" s="15" t="s">
        <v>43</v>
      </c>
      <c r="D47" s="18">
        <v>2022</v>
      </c>
      <c r="E47" s="18"/>
      <c r="F47" s="18"/>
    </row>
    <row r="48" spans="1:6" x14ac:dyDescent="0.25">
      <c r="A48" s="2" t="s">
        <v>16</v>
      </c>
      <c r="B48" s="14">
        <v>0</v>
      </c>
      <c r="C48" s="15" t="s">
        <v>43</v>
      </c>
      <c r="D48" s="18">
        <v>2022</v>
      </c>
      <c r="E48" s="18"/>
      <c r="F48" s="18"/>
    </row>
    <row r="49" spans="1:6" x14ac:dyDescent="0.25">
      <c r="A49" s="2" t="s">
        <v>25</v>
      </c>
      <c r="B49" s="14">
        <v>0</v>
      </c>
      <c r="C49" s="15" t="s">
        <v>43</v>
      </c>
      <c r="D49" s="18">
        <v>2022</v>
      </c>
      <c r="E49" s="18"/>
      <c r="F49" s="18"/>
    </row>
    <row r="50" spans="1:6" x14ac:dyDescent="0.25">
      <c r="A50" s="17" t="s">
        <v>34</v>
      </c>
      <c r="B50" s="17"/>
      <c r="C50" s="17"/>
      <c r="D50" s="17"/>
      <c r="E50" s="17"/>
      <c r="F50" s="17"/>
    </row>
    <row r="51" spans="1:6" x14ac:dyDescent="0.25">
      <c r="A51" s="23"/>
      <c r="B51" s="25"/>
      <c r="C51" s="26" t="s">
        <v>27</v>
      </c>
      <c r="D51" s="23"/>
      <c r="E51" s="27"/>
      <c r="F51" s="21"/>
    </row>
    <row r="52" spans="1:6" x14ac:dyDescent="0.25">
      <c r="A52" s="8" t="s">
        <v>35</v>
      </c>
      <c r="B52" s="3">
        <v>30</v>
      </c>
      <c r="C52" s="9">
        <f>B52/B57</f>
        <v>0.17647058823529413</v>
      </c>
      <c r="D52" s="3"/>
      <c r="E52" s="18">
        <v>2022</v>
      </c>
      <c r="F52" s="18"/>
    </row>
    <row r="53" spans="1:6" x14ac:dyDescent="0.25">
      <c r="A53" s="8" t="s">
        <v>36</v>
      </c>
      <c r="B53" s="3">
        <v>63</v>
      </c>
      <c r="C53" s="9">
        <f>B53/B57</f>
        <v>0.37058823529411766</v>
      </c>
      <c r="D53" s="7"/>
      <c r="E53" s="18">
        <v>2022</v>
      </c>
      <c r="F53" s="18"/>
    </row>
    <row r="54" spans="1:6" x14ac:dyDescent="0.25">
      <c r="A54" s="8" t="s">
        <v>37</v>
      </c>
      <c r="B54" s="3">
        <v>2</v>
      </c>
      <c r="C54" s="9">
        <f>B54/B57</f>
        <v>1.1764705882352941E-2</v>
      </c>
      <c r="D54" s="7"/>
      <c r="E54" s="18">
        <v>2022</v>
      </c>
      <c r="F54" s="18"/>
    </row>
    <row r="55" spans="1:6" x14ac:dyDescent="0.25">
      <c r="A55" s="8" t="s">
        <v>38</v>
      </c>
      <c r="B55" s="3">
        <v>3</v>
      </c>
      <c r="C55" s="9">
        <f>B55/B57</f>
        <v>1.7647058823529412E-2</v>
      </c>
      <c r="D55" s="7"/>
      <c r="E55" s="18">
        <v>2022</v>
      </c>
      <c r="F55" s="18"/>
    </row>
    <row r="56" spans="1:6" x14ac:dyDescent="0.25">
      <c r="A56" s="8" t="s">
        <v>39</v>
      </c>
      <c r="B56" s="3">
        <v>72</v>
      </c>
      <c r="C56" s="9">
        <f>B56/B57</f>
        <v>0.42352941176470588</v>
      </c>
      <c r="D56" s="7"/>
      <c r="E56" s="18">
        <v>2022</v>
      </c>
      <c r="F56" s="18"/>
    </row>
    <row r="57" spans="1:6" x14ac:dyDescent="0.25">
      <c r="A57" s="12" t="s">
        <v>26</v>
      </c>
      <c r="B57" s="4">
        <f>SUM(B52:B56)</f>
        <v>170</v>
      </c>
      <c r="C57" s="13">
        <f>SUM(C52:C56)</f>
        <v>1</v>
      </c>
      <c r="D57" s="2"/>
      <c r="E57" s="18">
        <v>2022</v>
      </c>
      <c r="F57" s="18"/>
    </row>
  </sheetData>
  <mergeCells count="49">
    <mergeCell ref="E57:F57"/>
    <mergeCell ref="A4:F9"/>
    <mergeCell ref="D12:F12"/>
    <mergeCell ref="D13:F13"/>
    <mergeCell ref="D14:F14"/>
    <mergeCell ref="A24:F2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10:F10"/>
    <mergeCell ref="A11:F11"/>
    <mergeCell ref="D36:F36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48:F48"/>
    <mergeCell ref="A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E56:F56"/>
    <mergeCell ref="E55:F55"/>
    <mergeCell ref="D49:F49"/>
    <mergeCell ref="A50:F50"/>
    <mergeCell ref="E52:F52"/>
    <mergeCell ref="E53:F53"/>
    <mergeCell ref="E54:F54"/>
    <mergeCell ref="E51:F5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Afecciones</vt:lpstr>
      <vt:lpstr>Hechos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Usuario</cp:lastModifiedBy>
  <dcterms:created xsi:type="dcterms:W3CDTF">2018-07-03T14:16:29Z</dcterms:created>
  <dcterms:modified xsi:type="dcterms:W3CDTF">2023-01-06T18:21:55Z</dcterms:modified>
</cp:coreProperties>
</file>